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https://regulatory.nfpower.nf.ca/FP/rr/2024NPRRBA/Project Documents/Review 2/CA/CA-NP-028/"/>
    </mc:Choice>
  </mc:AlternateContent>
  <xr:revisionPtr revIDLastSave="0" documentId="13_ncr:1_{915012AF-16EC-4EF0-B9DA-869ABBD530F5}" xr6:coauthVersionLast="36" xr6:coauthVersionMax="36" xr10:uidLastSave="{00000000-0000-0000-0000-000000000000}"/>
  <bookViews>
    <workbookView xWindow="0" yWindow="0" windowWidth="28800" windowHeight="12225" xr2:uid="{00000000-000D-0000-FFFF-FFFF00000000}"/>
  </bookViews>
  <sheets>
    <sheet name="Sheet1" sheetId="2" r:id="rId1"/>
  </sheets>
  <definedNames>
    <definedName name="_xlnm.Print_Area" localSheetId="0">Sheet1!$A$1:$K$57</definedName>
  </definedNames>
  <calcPr calcId="191029" iterate="1"/>
</workbook>
</file>

<file path=xl/calcChain.xml><?xml version="1.0" encoding="utf-8"?>
<calcChain xmlns="http://schemas.openxmlformats.org/spreadsheetml/2006/main">
  <c r="K11" i="2" l="1"/>
  <c r="I12" i="2"/>
  <c r="I13" i="2"/>
  <c r="I14" i="2"/>
  <c r="I15" i="2"/>
  <c r="I16" i="2"/>
  <c r="I17" i="2"/>
  <c r="I18" i="2"/>
  <c r="I19" i="2"/>
  <c r="I20" i="2"/>
  <c r="I21" i="2"/>
  <c r="I22" i="2"/>
  <c r="I23" i="2"/>
  <c r="I24" i="2"/>
  <c r="I11" i="2"/>
  <c r="G12" i="2" l="1"/>
  <c r="K12" i="2" s="1"/>
  <c r="G13" i="2"/>
  <c r="G14" i="2"/>
  <c r="K14" i="2" s="1"/>
  <c r="G15" i="2"/>
  <c r="G16" i="2"/>
  <c r="G17" i="2"/>
  <c r="G18" i="2"/>
  <c r="K18" i="2" s="1"/>
  <c r="G19" i="2"/>
  <c r="G20" i="2"/>
  <c r="G21" i="2"/>
  <c r="K21" i="2" s="1"/>
  <c r="G22" i="2"/>
  <c r="K22" i="2" s="1"/>
  <c r="G23" i="2"/>
  <c r="G24" i="2"/>
  <c r="K24" i="2" s="1"/>
  <c r="K16" i="2"/>
  <c r="K23" i="2" l="1"/>
  <c r="K20" i="2"/>
  <c r="K19" i="2"/>
  <c r="K17" i="2"/>
  <c r="K15" i="2"/>
  <c r="K13" i="2"/>
  <c r="G11" i="2" l="1"/>
</calcChain>
</file>

<file path=xl/sharedStrings.xml><?xml version="1.0" encoding="utf-8"?>
<sst xmlns="http://schemas.openxmlformats.org/spreadsheetml/2006/main" count="26" uniqueCount="25">
  <si>
    <t xml:space="preserve"> </t>
  </si>
  <si>
    <t>Newfoundland Power Inc.</t>
  </si>
  <si>
    <t>Page 1 of 1</t>
  </si>
  <si>
    <t>Newfoundland Power – 2024 Rate of Return on Rate Base Application</t>
  </si>
  <si>
    <t>CA-NP-028, Attachment A</t>
  </si>
  <si>
    <t>2024 Rate of Return on Rate Base</t>
  </si>
  <si>
    <t>2013 Actual to 2026 Forecast</t>
  </si>
  <si>
    <t>2024F</t>
  </si>
  <si>
    <t>2025F</t>
  </si>
  <si>
    <t>2026F</t>
  </si>
  <si>
    <t>Year</t>
  </si>
  <si>
    <t xml:space="preserve">Benefits
(C) </t>
  </si>
  <si>
    <t>Full-Time Equivalents ("FTE")
(A)</t>
  </si>
  <si>
    <t>Total Regular, Temporary and Contractor Labour
(G = D + F)</t>
  </si>
  <si>
    <t>Total
(D = B + C)</t>
  </si>
  <si>
    <t>Newfoundland Power does not track details on the number of contractors. As such, the requested information on number of contractors and average hourly salary of contractors cannot be provided. The Company has provided the total contractor labour costs for each year requested.</t>
  </si>
  <si>
    <r>
      <t>Internal Regular and Temporary Labour ($000s)</t>
    </r>
    <r>
      <rPr>
        <b/>
        <vertAlign val="superscript"/>
        <sz val="12"/>
        <color theme="1"/>
        <rFont val="Times New Roman"/>
        <family val="1"/>
      </rPr>
      <t>1</t>
    </r>
  </si>
  <si>
    <t>Regular, Temporary and Contractor Labour Costs</t>
  </si>
  <si>
    <r>
      <t>Contractor Labour</t>
    </r>
    <r>
      <rPr>
        <b/>
        <vertAlign val="superscript"/>
        <sz val="12"/>
        <color theme="1"/>
        <rFont val="Times New Roman"/>
        <family val="1"/>
      </rPr>
      <t>3</t>
    </r>
    <r>
      <rPr>
        <b/>
        <sz val="12"/>
        <color theme="1"/>
        <rFont val="Times New Roman"/>
        <family val="1"/>
      </rPr>
      <t xml:space="preserve">
($000s)
(F)</t>
    </r>
  </si>
  <si>
    <t>Newfoundland Power has a mix of employees working 2080 hours a year and 1950 hours a year. Average hourly labour is calculated used a weighted composite of 2018 hours per year.</t>
  </si>
  <si>
    <r>
      <t>Average Hourly per FTE</t>
    </r>
    <r>
      <rPr>
        <b/>
        <vertAlign val="superscript"/>
        <sz val="12"/>
        <color theme="1"/>
        <rFont val="Times New Roman"/>
        <family val="1"/>
      </rPr>
      <t>2</t>
    </r>
    <r>
      <rPr>
        <b/>
        <sz val="12"/>
        <color theme="1"/>
        <rFont val="Times New Roman"/>
        <family val="1"/>
      </rPr>
      <t xml:space="preserve">
(E=B/A/2018)</t>
    </r>
  </si>
  <si>
    <t>Labour
(B)</t>
  </si>
  <si>
    <r>
      <t xml:space="preserve">2023F </t>
    </r>
    <r>
      <rPr>
        <vertAlign val="superscript"/>
        <sz val="11"/>
        <color theme="1"/>
        <rFont val="Times New Roman"/>
        <family val="1"/>
      </rPr>
      <t>4</t>
    </r>
  </si>
  <si>
    <t xml:space="preserve"> Excluding conservation and demand management program costs, non-regulated labour and employee future benefit costs.</t>
  </si>
  <si>
    <t>The increase in benefit costs in 2023 reflects the inclusion of pension costs through a labour loader as approved by the Board in Order No. P.U. 3 (2022).  Actual results for 2023 will be provided on February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</si>
</sst>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0.0%"/>
  </numFmts>
  <fonts count="17" x14ac:knownFonts="1">
    <font>
      <sz val="11"/>
      <color theme="1"/>
      <name val="Calibri"/>
      <family val="2"/>
      <scheme val="minor"/>
    </font>
    <font>
      <sz val="11"/>
      <color theme="1"/>
      <name val="Calibri"/>
      <family val="2"/>
      <scheme val="minor"/>
    </font>
    <font>
      <sz val="11"/>
      <color theme="1"/>
      <name val="Times New Roman"/>
      <family val="1"/>
    </font>
    <font>
      <sz val="11"/>
      <name val="Times New Roman"/>
      <family val="1"/>
    </font>
    <font>
      <b/>
      <sz val="14"/>
      <name val="Times New Roman"/>
      <family val="1"/>
    </font>
    <font>
      <b/>
      <sz val="12"/>
      <color theme="1"/>
      <name val="Times New Roman"/>
      <family val="1"/>
    </font>
    <font>
      <i/>
      <sz val="12"/>
      <color theme="1"/>
      <name val="Times New Roman"/>
      <family val="1"/>
    </font>
    <font>
      <sz val="12"/>
      <color theme="1"/>
      <name val="Times New Roman"/>
      <family val="1"/>
    </font>
    <font>
      <i/>
      <sz val="12"/>
      <color rgb="FF000000"/>
      <name val="Times New Roman"/>
      <family val="1"/>
    </font>
    <font>
      <sz val="11"/>
      <color rgb="FFFF0000"/>
      <name val="Times New Roman"/>
      <family val="1"/>
    </font>
    <font>
      <vertAlign val="superscript"/>
      <sz val="11"/>
      <color theme="1"/>
      <name val="Times New Roman"/>
      <family val="1"/>
    </font>
    <font>
      <b/>
      <sz val="11"/>
      <color theme="1"/>
      <name val="Times New Roman"/>
      <family val="1"/>
    </font>
    <font>
      <b/>
      <sz val="11"/>
      <name val="Times New Roman"/>
      <family val="1"/>
    </font>
    <font>
      <sz val="12"/>
      <color rgb="FFFF0000"/>
      <name val="Times New Roman"/>
      <family val="1"/>
    </font>
    <font>
      <b/>
      <vertAlign val="superscript"/>
      <sz val="12"/>
      <color theme="1"/>
      <name val="Times New Roman"/>
      <family val="1"/>
    </font>
    <font>
      <vertAlign val="superscript"/>
      <sz val="10"/>
      <color theme="1"/>
      <name val="Times New Roman"/>
      <family val="1"/>
    </font>
    <font>
      <sz val="10"/>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4" fillId="0" borderId="0" xfId="0" applyFont="1" applyFill="1" applyBorder="1" applyAlignment="1">
      <alignment horizontal="right"/>
    </xf>
    <xf numFmtId="0" fontId="2" fillId="0" borderId="0" xfId="0" applyFont="1" applyFill="1"/>
    <xf numFmtId="0" fontId="5" fillId="0" borderId="0" xfId="0" applyFont="1" applyAlignment="1"/>
    <xf numFmtId="0" fontId="7" fillId="0" borderId="0" xfId="0" applyFont="1" applyBorder="1" applyAlignment="1">
      <alignment horizontal="right"/>
    </xf>
    <xf numFmtId="0" fontId="5" fillId="0" borderId="1" xfId="0" applyFont="1" applyFill="1" applyBorder="1" applyAlignment="1">
      <alignment horizontal="right"/>
    </xf>
    <xf numFmtId="0" fontId="2" fillId="0" borderId="0" xfId="0" applyFont="1"/>
    <xf numFmtId="0" fontId="9" fillId="0" borderId="0" xfId="0" applyFont="1" applyFill="1" applyBorder="1"/>
    <xf numFmtId="0" fontId="2" fillId="0" borderId="0" xfId="0" applyFont="1" applyBorder="1"/>
    <xf numFmtId="0" fontId="2" fillId="0" borderId="1" xfId="0" applyFont="1" applyBorder="1"/>
    <xf numFmtId="0" fontId="2" fillId="0" borderId="1" xfId="0" applyFont="1" applyFill="1" applyBorder="1"/>
    <xf numFmtId="0" fontId="6" fillId="0" borderId="1" xfId="0" quotePrefix="1" applyFont="1" applyBorder="1" applyAlignment="1">
      <alignment horizontal="left"/>
    </xf>
    <xf numFmtId="0" fontId="2" fillId="0" borderId="0" xfId="0" applyFont="1" applyBorder="1" applyAlignment="1">
      <alignment horizontal="left"/>
    </xf>
    <xf numFmtId="165" fontId="2" fillId="0" borderId="0" xfId="3" applyNumberFormat="1" applyFont="1" applyBorder="1"/>
    <xf numFmtId="0" fontId="5" fillId="0" borderId="0" xfId="0" applyFont="1" applyFill="1" applyAlignment="1"/>
    <xf numFmtId="0" fontId="8" fillId="0" borderId="0" xfId="0" applyFont="1" applyBorder="1" applyAlignment="1">
      <alignment vertical="center"/>
    </xf>
    <xf numFmtId="0" fontId="6" fillId="0" borderId="0" xfId="0" quotePrefix="1" applyFont="1" applyBorder="1" applyAlignment="1">
      <alignment horizontal="left"/>
    </xf>
    <xf numFmtId="0" fontId="5" fillId="0" borderId="0" xfId="0" applyFont="1" applyAlignment="1">
      <alignment horizontal="center" wrapText="1"/>
    </xf>
    <xf numFmtId="1" fontId="2" fillId="0" borderId="0" xfId="0" applyNumberFormat="1" applyFont="1" applyBorder="1" applyAlignment="1">
      <alignment horizontal="center"/>
    </xf>
    <xf numFmtId="0" fontId="5" fillId="0" borderId="0" xfId="0" applyFont="1" applyFill="1" applyBorder="1" applyAlignment="1">
      <alignment horizontal="center"/>
    </xf>
    <xf numFmtId="37" fontId="3" fillId="0" borderId="0" xfId="0" applyNumberFormat="1" applyFont="1" applyFill="1" applyBorder="1" applyAlignment="1">
      <alignment horizontal="center"/>
    </xf>
    <xf numFmtId="0" fontId="2" fillId="0" borderId="0" xfId="0" applyFont="1" applyAlignment="1">
      <alignment horizontal="center"/>
    </xf>
    <xf numFmtId="39" fontId="3" fillId="0" borderId="0" xfId="0" applyNumberFormat="1" applyFont="1" applyFill="1" applyBorder="1" applyAlignment="1">
      <alignment horizontal="center"/>
    </xf>
    <xf numFmtId="1" fontId="2" fillId="0" borderId="0" xfId="0" applyNumberFormat="1" applyFont="1" applyFill="1" applyBorder="1" applyAlignment="1">
      <alignment horizontal="center"/>
    </xf>
    <xf numFmtId="37" fontId="2" fillId="0" borderId="0" xfId="0" applyNumberFormat="1" applyFont="1" applyFill="1"/>
    <xf numFmtId="0" fontId="2" fillId="0" borderId="0" xfId="0" applyFont="1" applyFill="1" applyAlignment="1">
      <alignment horizontal="center"/>
    </xf>
    <xf numFmtId="0" fontId="2" fillId="0" borderId="0" xfId="0" applyFont="1" applyFill="1" applyBorder="1" applyAlignment="1">
      <alignment horizontal="left"/>
    </xf>
    <xf numFmtId="0" fontId="5" fillId="0" borderId="0" xfId="0" applyFont="1" applyFill="1" applyAlignment="1">
      <alignment horizontal="center"/>
    </xf>
    <xf numFmtId="0" fontId="5" fillId="0" borderId="0" xfId="0" applyFont="1" applyFill="1" applyAlignment="1">
      <alignment horizontal="center" wrapText="1"/>
    </xf>
    <xf numFmtId="37" fontId="2" fillId="0" borderId="0" xfId="0" applyNumberFormat="1" applyFont="1"/>
    <xf numFmtId="10" fontId="2" fillId="0" borderId="0" xfId="0" applyNumberFormat="1" applyFont="1"/>
    <xf numFmtId="3" fontId="2" fillId="0" borderId="0" xfId="0" applyNumberFormat="1" applyFont="1" applyFill="1"/>
    <xf numFmtId="0" fontId="12" fillId="0" borderId="0" xfId="0" applyFont="1" applyFill="1" applyBorder="1" applyAlignment="1">
      <alignment horizontal="right"/>
    </xf>
    <xf numFmtId="0" fontId="11" fillId="0" borderId="0" xfId="0" applyFont="1" applyFill="1" applyAlignment="1">
      <alignment horizontal="center"/>
    </xf>
    <xf numFmtId="0" fontId="11" fillId="0" borderId="0" xfId="0" applyFont="1" applyFill="1" applyAlignment="1"/>
    <xf numFmtId="0" fontId="11" fillId="0" borderId="0" xfId="0" applyFont="1" applyAlignment="1">
      <alignment horizontal="center" wrapText="1"/>
    </xf>
    <xf numFmtId="0" fontId="11" fillId="0" borderId="0" xfId="0" applyFont="1" applyAlignment="1"/>
    <xf numFmtId="0" fontId="7" fillId="0" borderId="0" xfId="0" applyFont="1"/>
    <xf numFmtId="0" fontId="13" fillId="0" borderId="0" xfId="0" applyFont="1" applyFill="1"/>
    <xf numFmtId="0" fontId="7" fillId="0" borderId="1" xfId="0" applyFont="1" applyBorder="1"/>
    <xf numFmtId="0" fontId="6" fillId="0" borderId="3" xfId="0" applyFont="1" applyBorder="1" applyAlignment="1">
      <alignment horizontal="left"/>
    </xf>
    <xf numFmtId="0" fontId="13" fillId="0" borderId="3" xfId="0" applyFont="1" applyFill="1" applyBorder="1"/>
    <xf numFmtId="0" fontId="6" fillId="0" borderId="0" xfId="0" applyFont="1" applyBorder="1" applyAlignment="1">
      <alignment horizontal="left"/>
    </xf>
    <xf numFmtId="0" fontId="13" fillId="0" borderId="0" xfId="0" applyFont="1" applyFill="1" applyBorder="1"/>
    <xf numFmtId="1" fontId="15" fillId="0" borderId="0" xfId="0" applyNumberFormat="1" applyFont="1" applyAlignment="1">
      <alignment vertical="top"/>
    </xf>
    <xf numFmtId="9" fontId="2" fillId="0" borderId="0" xfId="3" applyFont="1" applyFill="1"/>
    <xf numFmtId="0" fontId="16" fillId="0" borderId="0" xfId="0" applyFont="1" applyAlignment="1">
      <alignment horizontal="left" vertical="top" wrapText="1"/>
    </xf>
    <xf numFmtId="0" fontId="5" fillId="0" borderId="0" xfId="0" applyFont="1" applyAlignment="1">
      <alignment horizontal="center"/>
    </xf>
    <xf numFmtId="0" fontId="5" fillId="0" borderId="0" xfId="0" applyFont="1" applyFill="1" applyAlignment="1">
      <alignment horizontal="center"/>
    </xf>
    <xf numFmtId="0" fontId="5" fillId="0" borderId="2" xfId="0" applyFont="1" applyFill="1" applyBorder="1" applyAlignment="1">
      <alignment horizontal="center"/>
    </xf>
  </cellXfs>
  <cellStyles count="4">
    <cellStyle name="Comma 2" xfId="1" xr:uid="{00000000-0005-0000-0000-000001000000}"/>
    <cellStyle name="Comma 3" xfId="2" xr:uid="{00000000-0005-0000-0000-000002000000}"/>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C0410-3828-44FE-8099-EEB869182A4D}">
  <sheetPr>
    <pageSetUpPr fitToPage="1"/>
  </sheetPr>
  <dimension ref="A1:U55"/>
  <sheetViews>
    <sheetView tabSelected="1" zoomScale="115" zoomScaleNormal="115" workbookViewId="0"/>
  </sheetViews>
  <sheetFormatPr defaultRowHeight="15" x14ac:dyDescent="0.25"/>
  <cols>
    <col min="1" max="1" width="3.42578125" style="6" customWidth="1"/>
    <col min="2" max="2" width="8.28515625" style="6" customWidth="1"/>
    <col min="3" max="3" width="12.7109375" style="6" customWidth="1"/>
    <col min="4" max="4" width="1.5703125" style="6" customWidth="1"/>
    <col min="5" max="5" width="18.140625" style="6" customWidth="1"/>
    <col min="6" max="6" width="15.28515625" style="6" customWidth="1"/>
    <col min="7" max="7" width="15.140625" style="6" customWidth="1"/>
    <col min="8" max="8" width="1.7109375" style="6" customWidth="1"/>
    <col min="9" max="9" width="16" style="6" customWidth="1"/>
    <col min="10" max="10" width="14.42578125" style="6" customWidth="1"/>
    <col min="11" max="11" width="15.42578125" style="6" customWidth="1"/>
    <col min="12" max="12" width="9.140625" style="6"/>
    <col min="13" max="13" width="11.42578125" style="6" bestFit="1" customWidth="1"/>
    <col min="14" max="16384" width="9.140625" style="6"/>
  </cols>
  <sheetData>
    <row r="1" spans="1:21" ht="15.75" x14ac:dyDescent="0.25">
      <c r="A1" s="37"/>
      <c r="B1" s="37"/>
      <c r="C1" s="37"/>
      <c r="D1" s="37"/>
      <c r="E1" s="37"/>
      <c r="F1" s="37"/>
      <c r="G1" s="37"/>
      <c r="H1" s="37"/>
      <c r="I1" s="37"/>
      <c r="J1" s="37"/>
      <c r="K1" s="37"/>
    </row>
    <row r="2" spans="1:21" ht="15.75" x14ac:dyDescent="0.25">
      <c r="A2" s="37"/>
      <c r="B2" s="11" t="s">
        <v>5</v>
      </c>
      <c r="C2" s="16"/>
      <c r="D2" s="16"/>
      <c r="E2" s="38"/>
      <c r="F2" s="38"/>
      <c r="G2" s="38"/>
      <c r="H2" s="38"/>
      <c r="I2" s="37"/>
      <c r="J2" s="39"/>
      <c r="K2" s="5" t="s">
        <v>4</v>
      </c>
      <c r="L2" s="8"/>
    </row>
    <row r="3" spans="1:21" ht="15.75" x14ac:dyDescent="0.25">
      <c r="A3" s="37"/>
      <c r="B3" s="40"/>
      <c r="C3" s="40"/>
      <c r="D3" s="40"/>
      <c r="E3" s="41"/>
      <c r="F3" s="41"/>
      <c r="G3" s="41"/>
      <c r="H3" s="41"/>
      <c r="I3" s="41"/>
      <c r="J3" s="41"/>
      <c r="K3" s="41"/>
      <c r="L3" s="8"/>
    </row>
    <row r="4" spans="1:21" ht="18.75" x14ac:dyDescent="0.3">
      <c r="A4" s="37"/>
      <c r="B4" s="42"/>
      <c r="C4" s="42"/>
      <c r="D4" s="42"/>
      <c r="E4" s="43"/>
      <c r="F4" s="43"/>
      <c r="G4" s="43"/>
      <c r="H4" s="43"/>
      <c r="I4" s="43"/>
      <c r="J4" s="43"/>
      <c r="K4" s="43"/>
      <c r="L4" s="7"/>
      <c r="M4" s="7"/>
      <c r="N4" s="32" t="s">
        <v>0</v>
      </c>
      <c r="O4" s="7"/>
      <c r="P4" s="7"/>
      <c r="Q4" s="1" t="s">
        <v>0</v>
      </c>
      <c r="R4" s="8"/>
    </row>
    <row r="5" spans="1:21" ht="15.75" x14ac:dyDescent="0.25">
      <c r="A5" s="37"/>
      <c r="B5" s="47" t="s">
        <v>1</v>
      </c>
      <c r="C5" s="47"/>
      <c r="D5" s="47"/>
      <c r="E5" s="47"/>
      <c r="F5" s="47"/>
      <c r="G5" s="47"/>
      <c r="H5" s="47"/>
      <c r="I5" s="47"/>
      <c r="J5" s="47"/>
      <c r="K5" s="47"/>
      <c r="L5" s="36"/>
      <c r="M5" s="36"/>
      <c r="N5" s="36"/>
      <c r="O5" s="3"/>
      <c r="P5" s="3"/>
      <c r="Q5" s="3"/>
      <c r="R5" s="3"/>
      <c r="S5" s="3"/>
      <c r="T5" s="3"/>
      <c r="U5" s="3"/>
    </row>
    <row r="6" spans="1:21" ht="15.75" x14ac:dyDescent="0.25">
      <c r="A6" s="37"/>
      <c r="B6" s="47" t="s">
        <v>17</v>
      </c>
      <c r="C6" s="47"/>
      <c r="D6" s="47"/>
      <c r="E6" s="47"/>
      <c r="F6" s="47"/>
      <c r="G6" s="47"/>
      <c r="H6" s="47"/>
      <c r="I6" s="47"/>
      <c r="J6" s="47"/>
      <c r="K6" s="47"/>
      <c r="L6" s="36"/>
      <c r="M6" s="36"/>
      <c r="N6" s="36"/>
      <c r="O6" s="3"/>
      <c r="P6" s="3"/>
      <c r="Q6" s="3"/>
      <c r="R6" s="3"/>
      <c r="S6" s="3"/>
      <c r="T6" s="3"/>
      <c r="U6" s="3"/>
    </row>
    <row r="7" spans="1:21" ht="15.75" x14ac:dyDescent="0.25">
      <c r="A7" s="37"/>
      <c r="B7" s="48" t="s">
        <v>6</v>
      </c>
      <c r="C7" s="48"/>
      <c r="D7" s="48"/>
      <c r="E7" s="48"/>
      <c r="F7" s="48"/>
      <c r="G7" s="48"/>
      <c r="H7" s="48"/>
      <c r="I7" s="48"/>
      <c r="J7" s="48"/>
      <c r="K7" s="48"/>
      <c r="L7" s="34"/>
      <c r="M7" s="34"/>
      <c r="N7" s="34"/>
      <c r="O7" s="14"/>
      <c r="P7" s="14"/>
      <c r="Q7" s="14"/>
      <c r="R7" s="14"/>
      <c r="S7" s="14"/>
      <c r="T7" s="14"/>
      <c r="U7" s="14"/>
    </row>
    <row r="8" spans="1:21" ht="15.75" x14ac:dyDescent="0.25">
      <c r="B8" s="33"/>
      <c r="C8" s="33"/>
      <c r="D8" s="33"/>
      <c r="E8" s="33"/>
      <c r="F8" s="33"/>
      <c r="G8" s="33"/>
      <c r="H8" s="33"/>
      <c r="I8" s="33"/>
      <c r="J8" s="33"/>
      <c r="K8" s="33"/>
      <c r="L8" s="33"/>
      <c r="M8" s="33"/>
      <c r="N8" s="33"/>
      <c r="O8" s="14"/>
      <c r="P8" s="14"/>
      <c r="Q8" s="14"/>
      <c r="R8" s="14"/>
      <c r="S8" s="14"/>
      <c r="T8" s="14"/>
      <c r="U8" s="14"/>
    </row>
    <row r="9" spans="1:21" ht="19.5" thickBot="1" x14ac:dyDescent="0.3">
      <c r="B9" s="27"/>
      <c r="C9" s="27"/>
      <c r="D9" s="27"/>
      <c r="E9" s="49" t="s">
        <v>16</v>
      </c>
      <c r="F9" s="49"/>
      <c r="G9" s="49"/>
      <c r="H9" s="19"/>
      <c r="I9" s="19"/>
      <c r="J9" s="19"/>
      <c r="K9" s="19"/>
      <c r="L9" s="27"/>
      <c r="M9" s="33"/>
      <c r="N9" s="33"/>
      <c r="O9" s="14"/>
      <c r="P9" s="14"/>
      <c r="Q9" s="14"/>
      <c r="R9" s="14"/>
      <c r="S9" s="14"/>
      <c r="T9" s="14"/>
      <c r="U9" s="14"/>
    </row>
    <row r="10" spans="1:21" ht="78.75" x14ac:dyDescent="0.25">
      <c r="B10" s="14" t="s">
        <v>10</v>
      </c>
      <c r="C10" s="28" t="s">
        <v>12</v>
      </c>
      <c r="D10" s="17"/>
      <c r="E10" s="28" t="s">
        <v>21</v>
      </c>
      <c r="F10" s="28" t="s">
        <v>11</v>
      </c>
      <c r="G10" s="28" t="s">
        <v>14</v>
      </c>
      <c r="H10" s="17"/>
      <c r="I10" s="28" t="s">
        <v>20</v>
      </c>
      <c r="J10" s="28" t="s">
        <v>18</v>
      </c>
      <c r="K10" s="28" t="s">
        <v>13</v>
      </c>
      <c r="L10" s="17"/>
      <c r="M10" s="35"/>
      <c r="N10" s="35"/>
      <c r="O10" s="3"/>
      <c r="P10" s="3"/>
      <c r="Q10" s="3"/>
      <c r="R10" s="3"/>
      <c r="S10" s="3"/>
      <c r="T10" s="3"/>
      <c r="U10" s="3"/>
    </row>
    <row r="11" spans="1:21" x14ac:dyDescent="0.25">
      <c r="B11" s="26">
        <v>2013</v>
      </c>
      <c r="C11" s="23">
        <v>656</v>
      </c>
      <c r="D11" s="18"/>
      <c r="E11" s="20">
        <v>50126</v>
      </c>
      <c r="F11" s="20">
        <v>7502</v>
      </c>
      <c r="G11" s="20">
        <f>E11+F11</f>
        <v>57628</v>
      </c>
      <c r="H11" s="20"/>
      <c r="I11" s="22">
        <f>(E11*1000)/C11/2018</f>
        <v>37.865007614397257</v>
      </c>
      <c r="J11" s="20">
        <v>13613</v>
      </c>
      <c r="K11" s="20">
        <f>G11+J11</f>
        <v>71241</v>
      </c>
      <c r="L11" s="23"/>
      <c r="M11" s="20"/>
      <c r="N11" s="8"/>
    </row>
    <row r="12" spans="1:21" x14ac:dyDescent="0.25">
      <c r="B12" s="26">
        <v>2014</v>
      </c>
      <c r="C12" s="23">
        <v>665</v>
      </c>
      <c r="D12" s="18"/>
      <c r="E12" s="20">
        <v>52330</v>
      </c>
      <c r="F12" s="20">
        <v>7448</v>
      </c>
      <c r="G12" s="20">
        <f t="shared" ref="G12:G24" si="0">E12+F12</f>
        <v>59778</v>
      </c>
      <c r="H12" s="20"/>
      <c r="I12" s="22">
        <f t="shared" ref="I12:I24" si="1">(E12*1000)/C12/2018</f>
        <v>38.994910467447113</v>
      </c>
      <c r="J12" s="20">
        <v>18286</v>
      </c>
      <c r="K12" s="20">
        <f t="shared" ref="K12:K24" si="2">G12+J12</f>
        <v>78064</v>
      </c>
      <c r="L12" s="23"/>
      <c r="M12" s="20"/>
      <c r="N12" s="13"/>
      <c r="O12" s="13"/>
    </row>
    <row r="13" spans="1:21" x14ac:dyDescent="0.25">
      <c r="B13" s="26">
        <v>2015</v>
      </c>
      <c r="C13" s="23">
        <v>653</v>
      </c>
      <c r="D13" s="18"/>
      <c r="E13" s="20">
        <v>53076</v>
      </c>
      <c r="F13" s="20">
        <v>7559</v>
      </c>
      <c r="G13" s="20">
        <f t="shared" si="0"/>
        <v>60635</v>
      </c>
      <c r="H13" s="20"/>
      <c r="I13" s="22">
        <f t="shared" si="1"/>
        <v>40.277623896417694</v>
      </c>
      <c r="J13" s="20">
        <v>15232</v>
      </c>
      <c r="K13" s="20">
        <f t="shared" si="2"/>
        <v>75867</v>
      </c>
      <c r="L13" s="23"/>
      <c r="M13" s="20"/>
      <c r="N13" s="13"/>
      <c r="O13" s="13"/>
    </row>
    <row r="14" spans="1:21" x14ac:dyDescent="0.25">
      <c r="B14" s="26">
        <v>2016</v>
      </c>
      <c r="C14" s="23">
        <v>635</v>
      </c>
      <c r="D14" s="18"/>
      <c r="E14" s="20">
        <v>51992</v>
      </c>
      <c r="F14" s="20">
        <v>8470</v>
      </c>
      <c r="G14" s="20">
        <f t="shared" si="0"/>
        <v>60462</v>
      </c>
      <c r="H14" s="20"/>
      <c r="I14" s="22">
        <f t="shared" si="1"/>
        <v>40.573421880243167</v>
      </c>
      <c r="J14" s="20">
        <v>10593</v>
      </c>
      <c r="K14" s="20">
        <f t="shared" si="2"/>
        <v>71055</v>
      </c>
      <c r="L14" s="23"/>
      <c r="M14" s="20"/>
      <c r="N14" s="13"/>
      <c r="O14" s="13"/>
    </row>
    <row r="15" spans="1:21" x14ac:dyDescent="0.25">
      <c r="B15" s="26">
        <v>2017</v>
      </c>
      <c r="C15" s="23">
        <v>611</v>
      </c>
      <c r="D15" s="18"/>
      <c r="E15" s="20">
        <v>51537</v>
      </c>
      <c r="F15" s="20">
        <v>8960</v>
      </c>
      <c r="G15" s="20">
        <f t="shared" si="0"/>
        <v>60497</v>
      </c>
      <c r="H15" s="20"/>
      <c r="I15" s="22">
        <f t="shared" si="1"/>
        <v>41.798121327041898</v>
      </c>
      <c r="J15" s="20">
        <v>12883</v>
      </c>
      <c r="K15" s="20">
        <f t="shared" si="2"/>
        <v>73380</v>
      </c>
      <c r="L15" s="23"/>
      <c r="M15" s="20"/>
      <c r="N15" s="13"/>
      <c r="O15" s="13"/>
    </row>
    <row r="16" spans="1:21" x14ac:dyDescent="0.25">
      <c r="B16" s="26">
        <v>2018</v>
      </c>
      <c r="C16" s="23">
        <v>619</v>
      </c>
      <c r="D16" s="18"/>
      <c r="E16" s="20">
        <v>52719</v>
      </c>
      <c r="F16" s="20">
        <v>8939</v>
      </c>
      <c r="G16" s="20">
        <f t="shared" si="0"/>
        <v>61658</v>
      </c>
      <c r="H16" s="20"/>
      <c r="I16" s="22">
        <f t="shared" si="1"/>
        <v>42.204168941561484</v>
      </c>
      <c r="J16" s="20">
        <v>15409</v>
      </c>
      <c r="K16" s="20">
        <f t="shared" si="2"/>
        <v>77067</v>
      </c>
      <c r="L16" s="23"/>
      <c r="M16" s="20"/>
      <c r="N16" s="13"/>
      <c r="O16" s="13"/>
    </row>
    <row r="17" spans="2:21" x14ac:dyDescent="0.25">
      <c r="B17" s="26">
        <v>2019</v>
      </c>
      <c r="C17" s="23">
        <v>616</v>
      </c>
      <c r="D17" s="18"/>
      <c r="E17" s="20">
        <v>53595</v>
      </c>
      <c r="F17" s="20">
        <v>8926</v>
      </c>
      <c r="G17" s="20">
        <f t="shared" si="0"/>
        <v>62521</v>
      </c>
      <c r="H17" s="20"/>
      <c r="I17" s="22">
        <f t="shared" si="1"/>
        <v>43.114405416189364</v>
      </c>
      <c r="J17" s="20">
        <v>17523</v>
      </c>
      <c r="K17" s="20">
        <f t="shared" si="2"/>
        <v>80044</v>
      </c>
      <c r="L17" s="23"/>
      <c r="M17" s="20"/>
      <c r="N17" s="13"/>
      <c r="O17" s="13"/>
    </row>
    <row r="18" spans="2:21" x14ac:dyDescent="0.25">
      <c r="B18" s="26">
        <v>2020</v>
      </c>
      <c r="C18" s="23">
        <v>612</v>
      </c>
      <c r="D18" s="23"/>
      <c r="E18" s="20">
        <v>54972</v>
      </c>
      <c r="F18" s="20">
        <v>9563</v>
      </c>
      <c r="G18" s="20">
        <f t="shared" si="0"/>
        <v>64535</v>
      </c>
      <c r="H18" s="20"/>
      <c r="I18" s="22">
        <f t="shared" si="1"/>
        <v>44.511164227831863</v>
      </c>
      <c r="J18" s="20">
        <v>12510</v>
      </c>
      <c r="K18" s="20">
        <f t="shared" si="2"/>
        <v>77045</v>
      </c>
      <c r="L18" s="23"/>
      <c r="M18" s="20"/>
      <c r="N18" s="13"/>
      <c r="O18" s="13"/>
    </row>
    <row r="19" spans="2:21" x14ac:dyDescent="0.25">
      <c r="B19" s="26">
        <v>2021</v>
      </c>
      <c r="C19" s="23">
        <v>608</v>
      </c>
      <c r="D19" s="18"/>
      <c r="E19" s="20">
        <v>55368</v>
      </c>
      <c r="F19" s="20">
        <v>10231</v>
      </c>
      <c r="G19" s="20">
        <f t="shared" si="0"/>
        <v>65599</v>
      </c>
      <c r="H19" s="20"/>
      <c r="I19" s="22">
        <f t="shared" si="1"/>
        <v>45.126753951280584</v>
      </c>
      <c r="J19" s="20">
        <v>15441</v>
      </c>
      <c r="K19" s="20">
        <f t="shared" si="2"/>
        <v>81040</v>
      </c>
      <c r="L19" s="23"/>
      <c r="M19" s="20"/>
      <c r="N19" s="13"/>
      <c r="O19" s="13"/>
    </row>
    <row r="20" spans="2:21" ht="15" customHeight="1" x14ac:dyDescent="0.25">
      <c r="B20" s="12">
        <v>2022</v>
      </c>
      <c r="C20" s="23">
        <v>630</v>
      </c>
      <c r="D20" s="18"/>
      <c r="E20" s="20">
        <v>59185</v>
      </c>
      <c r="F20" s="20">
        <v>9922</v>
      </c>
      <c r="G20" s="20">
        <f t="shared" si="0"/>
        <v>69107</v>
      </c>
      <c r="H20" s="20"/>
      <c r="I20" s="22">
        <f t="shared" si="1"/>
        <v>46.55324303490805</v>
      </c>
      <c r="J20" s="20">
        <v>16446</v>
      </c>
      <c r="K20" s="20">
        <f t="shared" si="2"/>
        <v>85553</v>
      </c>
      <c r="L20" s="23"/>
      <c r="M20" s="20"/>
      <c r="N20" s="13"/>
      <c r="O20" s="13"/>
    </row>
    <row r="21" spans="2:21" ht="15.75" customHeight="1" x14ac:dyDescent="0.25">
      <c r="B21" s="12" t="s">
        <v>22</v>
      </c>
      <c r="C21" s="23">
        <v>655</v>
      </c>
      <c r="D21" s="18"/>
      <c r="E21" s="20">
        <v>60222</v>
      </c>
      <c r="F21" s="20">
        <v>15134</v>
      </c>
      <c r="G21" s="20">
        <f t="shared" si="0"/>
        <v>75356</v>
      </c>
      <c r="H21" s="20"/>
      <c r="I21" s="22">
        <f t="shared" si="1"/>
        <v>45.560943871568099</v>
      </c>
      <c r="J21" s="20">
        <v>16502</v>
      </c>
      <c r="K21" s="20">
        <f t="shared" si="2"/>
        <v>91858</v>
      </c>
      <c r="L21" s="23"/>
      <c r="M21" s="20"/>
      <c r="N21" s="13"/>
      <c r="O21" s="13"/>
      <c r="S21" s="29"/>
      <c r="U21" s="29"/>
    </row>
    <row r="22" spans="2:21" x14ac:dyDescent="0.25">
      <c r="B22" s="12" t="s">
        <v>7</v>
      </c>
      <c r="C22" s="23">
        <v>632</v>
      </c>
      <c r="D22" s="18"/>
      <c r="E22" s="20">
        <v>59755</v>
      </c>
      <c r="F22" s="20">
        <v>15709.092000000001</v>
      </c>
      <c r="G22" s="20">
        <f t="shared" si="0"/>
        <v>75464.092000000004</v>
      </c>
      <c r="H22" s="20"/>
      <c r="I22" s="22">
        <f t="shared" si="1"/>
        <v>46.852849669430825</v>
      </c>
      <c r="J22" s="20">
        <v>16923</v>
      </c>
      <c r="K22" s="20">
        <f t="shared" si="2"/>
        <v>92387.092000000004</v>
      </c>
      <c r="L22" s="23"/>
      <c r="M22" s="20"/>
      <c r="N22" s="13"/>
      <c r="O22" s="13"/>
      <c r="S22" s="29"/>
      <c r="U22" s="29"/>
    </row>
    <row r="23" spans="2:21" x14ac:dyDescent="0.25">
      <c r="B23" s="12" t="s">
        <v>8</v>
      </c>
      <c r="C23" s="23">
        <v>633</v>
      </c>
      <c r="D23" s="18"/>
      <c r="E23" s="20">
        <v>62120</v>
      </c>
      <c r="F23" s="20">
        <v>16408.146594000002</v>
      </c>
      <c r="G23" s="20">
        <f t="shared" si="0"/>
        <v>78528.146594000005</v>
      </c>
      <c r="H23" s="20"/>
      <c r="I23" s="22">
        <f t="shared" si="1"/>
        <v>48.630258166235315</v>
      </c>
      <c r="J23" s="20">
        <v>17164</v>
      </c>
      <c r="K23" s="20">
        <f t="shared" si="2"/>
        <v>95692.146594000005</v>
      </c>
      <c r="L23" s="23"/>
      <c r="M23" s="20"/>
      <c r="N23" s="13"/>
      <c r="O23" s="13"/>
      <c r="S23" s="29"/>
      <c r="U23" s="29"/>
    </row>
    <row r="24" spans="2:21" x14ac:dyDescent="0.25">
      <c r="B24" s="12" t="s">
        <v>9</v>
      </c>
      <c r="C24" s="23">
        <v>632</v>
      </c>
      <c r="D24" s="18"/>
      <c r="E24" s="20">
        <v>64714</v>
      </c>
      <c r="F24" s="20">
        <v>17146.513190730002</v>
      </c>
      <c r="G24" s="20">
        <f t="shared" si="0"/>
        <v>81860.513190730009</v>
      </c>
      <c r="H24" s="20"/>
      <c r="I24" s="22">
        <f t="shared" si="1"/>
        <v>50.741114777132395</v>
      </c>
      <c r="J24" s="20">
        <v>17433</v>
      </c>
      <c r="K24" s="20">
        <f t="shared" si="2"/>
        <v>99293.513190730009</v>
      </c>
      <c r="L24" s="23"/>
      <c r="M24" s="20"/>
      <c r="N24" s="13"/>
      <c r="O24" s="13"/>
      <c r="S24" s="29"/>
      <c r="U24" s="29"/>
    </row>
    <row r="25" spans="2:21" x14ac:dyDescent="0.25">
      <c r="C25" s="2"/>
      <c r="E25" s="25"/>
      <c r="F25" s="25"/>
      <c r="G25" s="25"/>
      <c r="H25" s="25"/>
      <c r="I25" s="2"/>
      <c r="J25" s="2"/>
      <c r="K25" s="2"/>
      <c r="U25" s="29"/>
    </row>
    <row r="26" spans="2:21" x14ac:dyDescent="0.25">
      <c r="C26" s="2"/>
      <c r="E26" s="25"/>
      <c r="F26" s="25"/>
      <c r="G26" s="25"/>
      <c r="H26" s="21"/>
      <c r="I26" s="45"/>
      <c r="J26" s="2"/>
      <c r="K26" s="2"/>
      <c r="U26" s="29"/>
    </row>
    <row r="27" spans="2:21" x14ac:dyDescent="0.25">
      <c r="E27" s="20"/>
      <c r="F27" s="24"/>
      <c r="G27" s="2"/>
      <c r="H27" s="2"/>
      <c r="I27" s="30"/>
      <c r="J27" s="30"/>
      <c r="K27" s="30"/>
      <c r="L27" s="31"/>
    </row>
    <row r="28" spans="2:21" x14ac:dyDescent="0.25">
      <c r="E28" s="20"/>
      <c r="F28" s="2"/>
      <c r="G28" s="2"/>
      <c r="H28" s="2"/>
      <c r="I28" s="2"/>
      <c r="J28" s="2"/>
    </row>
    <row r="29" spans="2:21" x14ac:dyDescent="0.25">
      <c r="E29" s="20"/>
      <c r="F29" s="2"/>
      <c r="G29" s="2"/>
      <c r="H29" s="2"/>
      <c r="I29" s="2"/>
      <c r="J29" s="2"/>
    </row>
    <row r="30" spans="2:21" x14ac:dyDescent="0.25">
      <c r="E30" s="20"/>
      <c r="F30" s="2"/>
      <c r="G30" s="2"/>
      <c r="H30" s="2"/>
      <c r="I30" s="2"/>
      <c r="J30" s="2"/>
    </row>
    <row r="31" spans="2:21" x14ac:dyDescent="0.25">
      <c r="E31" s="20"/>
      <c r="F31" s="2"/>
      <c r="G31" s="2"/>
      <c r="H31" s="2"/>
      <c r="I31" s="2"/>
      <c r="J31" s="2"/>
    </row>
    <row r="32" spans="2:21" x14ac:dyDescent="0.25">
      <c r="E32" s="20"/>
      <c r="F32" s="2"/>
      <c r="G32" s="2"/>
      <c r="H32" s="2"/>
      <c r="I32" s="2"/>
      <c r="J32" s="2"/>
    </row>
    <row r="33" spans="5:10" x14ac:dyDescent="0.25">
      <c r="E33" s="20"/>
      <c r="F33" s="2"/>
      <c r="G33" s="2"/>
      <c r="H33" s="2"/>
      <c r="I33" s="2"/>
      <c r="J33" s="2"/>
    </row>
    <row r="34" spans="5:10" x14ac:dyDescent="0.25">
      <c r="E34" s="20"/>
      <c r="F34" s="2"/>
      <c r="G34" s="2"/>
      <c r="H34" s="2"/>
      <c r="I34" s="2"/>
      <c r="J34" s="2"/>
    </row>
    <row r="35" spans="5:10" x14ac:dyDescent="0.25">
      <c r="E35" s="20"/>
      <c r="F35" s="2"/>
      <c r="G35" s="2"/>
      <c r="H35" s="2"/>
      <c r="I35" s="2"/>
      <c r="J35" s="2"/>
    </row>
    <row r="36" spans="5:10" x14ac:dyDescent="0.25">
      <c r="E36" s="20"/>
      <c r="F36" s="2"/>
      <c r="G36" s="2"/>
      <c r="H36" s="2"/>
      <c r="I36" s="2"/>
      <c r="J36" s="2"/>
    </row>
    <row r="37" spans="5:10" x14ac:dyDescent="0.25">
      <c r="E37" s="20"/>
      <c r="F37" s="2"/>
      <c r="G37" s="2"/>
      <c r="H37" s="2"/>
      <c r="I37" s="2"/>
      <c r="J37" s="2"/>
    </row>
    <row r="38" spans="5:10" x14ac:dyDescent="0.25">
      <c r="E38" s="20"/>
      <c r="F38" s="2"/>
      <c r="G38" s="2"/>
      <c r="H38" s="2"/>
      <c r="I38" s="2"/>
      <c r="J38" s="2"/>
    </row>
    <row r="39" spans="5:10" x14ac:dyDescent="0.25">
      <c r="E39" s="20"/>
      <c r="F39" s="2"/>
      <c r="G39" s="2"/>
      <c r="H39" s="2"/>
      <c r="I39" s="2"/>
      <c r="J39" s="2"/>
    </row>
    <row r="40" spans="5:10" x14ac:dyDescent="0.25">
      <c r="E40" s="20"/>
      <c r="F40" s="2"/>
      <c r="G40" s="2"/>
      <c r="H40" s="2"/>
      <c r="I40" s="2"/>
      <c r="J40" s="2"/>
    </row>
    <row r="41" spans="5:10" x14ac:dyDescent="0.25">
      <c r="E41" s="20"/>
      <c r="F41" s="2"/>
      <c r="G41" s="2"/>
      <c r="H41" s="2"/>
      <c r="I41" s="2"/>
      <c r="J41" s="2"/>
    </row>
    <row r="42" spans="5:10" x14ac:dyDescent="0.25">
      <c r="E42" s="20"/>
      <c r="F42" s="2"/>
      <c r="G42" s="2"/>
      <c r="H42" s="2"/>
      <c r="I42" s="2"/>
      <c r="J42" s="2"/>
    </row>
    <row r="43" spans="5:10" x14ac:dyDescent="0.25">
      <c r="E43" s="20"/>
      <c r="F43" s="2"/>
      <c r="G43" s="2"/>
      <c r="H43" s="2"/>
      <c r="I43" s="2"/>
      <c r="J43" s="2"/>
    </row>
    <row r="44" spans="5:10" x14ac:dyDescent="0.25">
      <c r="E44" s="20"/>
      <c r="F44" s="2"/>
      <c r="G44" s="2"/>
      <c r="H44" s="2"/>
      <c r="I44" s="2"/>
      <c r="J44" s="2"/>
    </row>
    <row r="45" spans="5:10" x14ac:dyDescent="0.25">
      <c r="E45" s="20"/>
      <c r="F45" s="2"/>
      <c r="G45" s="2"/>
      <c r="H45" s="2"/>
      <c r="I45" s="2"/>
      <c r="J45" s="2"/>
    </row>
    <row r="46" spans="5:10" x14ac:dyDescent="0.25">
      <c r="E46" s="2"/>
      <c r="F46" s="2"/>
      <c r="G46" s="2"/>
      <c r="H46" s="2"/>
      <c r="I46" s="2"/>
      <c r="J46" s="2"/>
    </row>
    <row r="47" spans="5:10" x14ac:dyDescent="0.25">
      <c r="E47" s="2"/>
      <c r="F47" s="2"/>
      <c r="G47" s="2"/>
      <c r="H47" s="2"/>
      <c r="I47" s="2"/>
      <c r="J47" s="2"/>
    </row>
    <row r="49" spans="1:11" ht="23.25" customHeight="1" x14ac:dyDescent="0.25">
      <c r="A49" s="44">
        <v>1</v>
      </c>
      <c r="B49" s="46" t="s">
        <v>23</v>
      </c>
      <c r="C49" s="46"/>
      <c r="D49" s="46"/>
      <c r="E49" s="46"/>
      <c r="F49" s="46"/>
      <c r="G49" s="46"/>
      <c r="H49" s="46"/>
      <c r="I49" s="46"/>
      <c r="J49" s="46"/>
      <c r="K49" s="46"/>
    </row>
    <row r="50" spans="1:11" ht="30" customHeight="1" x14ac:dyDescent="0.25">
      <c r="A50" s="44">
        <v>2</v>
      </c>
      <c r="B50" s="46" t="s">
        <v>19</v>
      </c>
      <c r="C50" s="46"/>
      <c r="D50" s="46"/>
      <c r="E50" s="46"/>
      <c r="F50" s="46"/>
      <c r="G50" s="46"/>
      <c r="H50" s="46"/>
      <c r="I50" s="46"/>
      <c r="J50" s="46"/>
      <c r="K50" s="46"/>
    </row>
    <row r="51" spans="1:11" ht="30.75" customHeight="1" x14ac:dyDescent="0.25">
      <c r="A51" s="44">
        <v>3</v>
      </c>
      <c r="B51" s="46" t="s">
        <v>15</v>
      </c>
      <c r="C51" s="46"/>
      <c r="D51" s="46"/>
      <c r="E51" s="46"/>
      <c r="F51" s="46"/>
      <c r="G51" s="46"/>
      <c r="H51" s="46"/>
      <c r="I51" s="46"/>
      <c r="J51" s="46"/>
      <c r="K51" s="46"/>
    </row>
    <row r="52" spans="1:11" ht="28.5" customHeight="1" x14ac:dyDescent="0.25">
      <c r="A52" s="44">
        <v>4</v>
      </c>
      <c r="B52" s="46" t="s">
        <v>24</v>
      </c>
      <c r="C52" s="46"/>
      <c r="D52" s="46"/>
      <c r="E52" s="46"/>
      <c r="F52" s="46"/>
      <c r="G52" s="46"/>
      <c r="H52" s="46"/>
      <c r="I52" s="46"/>
      <c r="J52" s="46"/>
      <c r="K52" s="46"/>
    </row>
    <row r="53" spans="1:11" ht="29.25" customHeight="1" x14ac:dyDescent="0.25">
      <c r="A53" s="44"/>
      <c r="B53" s="46"/>
      <c r="C53" s="46"/>
      <c r="D53" s="46"/>
      <c r="E53" s="46"/>
      <c r="F53" s="46"/>
      <c r="G53" s="46"/>
      <c r="H53" s="46"/>
      <c r="I53" s="46"/>
      <c r="J53" s="46"/>
      <c r="K53" s="46"/>
    </row>
    <row r="54" spans="1:11" x14ac:dyDescent="0.25">
      <c r="B54" s="10"/>
      <c r="C54" s="10"/>
      <c r="D54" s="10"/>
      <c r="E54" s="9"/>
      <c r="F54" s="9"/>
      <c r="G54" s="9"/>
      <c r="H54" s="9"/>
      <c r="I54" s="9"/>
      <c r="J54" s="9"/>
      <c r="K54" s="9"/>
    </row>
    <row r="55" spans="1:11" ht="15.75" x14ac:dyDescent="0.25">
      <c r="B55" s="15" t="s">
        <v>3</v>
      </c>
      <c r="C55" s="15"/>
      <c r="D55" s="15"/>
      <c r="K55" s="4" t="s">
        <v>2</v>
      </c>
    </row>
  </sheetData>
  <mergeCells count="9">
    <mergeCell ref="B50:K50"/>
    <mergeCell ref="B51:K51"/>
    <mergeCell ref="B53:K53"/>
    <mergeCell ref="B5:K5"/>
    <mergeCell ref="B6:K6"/>
    <mergeCell ref="B7:K7"/>
    <mergeCell ref="E9:G9"/>
    <mergeCell ref="B49:K49"/>
    <mergeCell ref="B52:K52"/>
  </mergeCells>
  <pageMargins left="0.7" right="0.7" top="0.75" bottom="0.75" header="0.3" footer="0.3"/>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6CAD45671424BA6694AABC7DC4B14" ma:contentTypeVersion="2" ma:contentTypeDescription="Create a new document." ma:contentTypeScope="" ma:versionID="45cf80d653add96235b5c6e4e0a34ad0">
  <xsd:schema xmlns:xsd="http://www.w3.org/2001/XMLSchema" xmlns:xs="http://www.w3.org/2001/XMLSchema" xmlns:p="http://schemas.microsoft.com/office/2006/metadata/properties" xmlns:ns2="6f9ea703-ab45-4477-9266-642d01ff9fd5" targetNamespace="http://schemas.microsoft.com/office/2006/metadata/properties" ma:root="true" ma:fieldsID="7f282df01d199b562c722ee24e277f6e" ns2:_="">
    <xsd:import namespace="6f9ea703-ab45-4477-9266-642d01ff9fd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ea703-ab45-4477-9266-642d01ff9fd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80AE07-C164-4D64-8D1B-507CE8E00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9ea703-ab45-4477-9266-642d01ff9f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1A3CAA-BE16-4312-99B0-4D58FFB55DD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f9ea703-ab45-4477-9266-642d01ff9fd5"/>
    <ds:schemaRef ds:uri="http://www.w3.org/XML/1998/namespace"/>
    <ds:schemaRef ds:uri="http://purl.org/dc/dcmitype/"/>
  </ds:schemaRefs>
</ds:datastoreItem>
</file>

<file path=customXml/itemProps3.xml><?xml version="1.0" encoding="utf-8"?>
<ds:datastoreItem xmlns:ds="http://schemas.openxmlformats.org/officeDocument/2006/customXml" ds:itemID="{9D45C271-FDB9-43EC-8127-9FA4F35471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Newfoundland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2 - Operating Costs by Breakdown</dc:title>
  <dc:creator>wssetupadmin</dc:creator>
  <cp:lastModifiedBy>London, Paige</cp:lastModifiedBy>
  <cp:lastPrinted>2024-01-26T12:24:54Z</cp:lastPrinted>
  <dcterms:created xsi:type="dcterms:W3CDTF">2012-08-16T17:16:31Z</dcterms:created>
  <dcterms:modified xsi:type="dcterms:W3CDTF">2024-01-26T12:26:47Z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0x01010086C6CAD45671424BA6694AABC7DC4B14</vt:lpwstr>
  </property>
  <property fmtid="{D5CDD505-2E9C-101B-9397-08002B2CF9AE}" pid="3" name="Topic">
    <vt:lpwstr/>
  </property>
  <property fmtid="{D5CDD505-2E9C-101B-9397-08002B2CF9AE}" pid="4" name="TopicTaxHTField0">
    <vt:lpwstr/>
  </property>
  <property fmtid="{D5CDD505-2E9C-101B-9397-08002B2CF9AE}" pid="5" name="TaxCatchAll">
    <vt:lpwstr/>
  </property>
  <property fmtid="{D5CDD505-2E9C-101B-9397-08002B2CF9AE}" pid="6" name="Project">
    <vt:lpwstr>2024 Return on Rate Base Application</vt:lpwstr>
  </property>
  <property fmtid="{D5CDD505-2E9C-101B-9397-08002B2CF9AE}" pid="7" name="Year">
    <vt:lpwstr>2024</vt:lpwstr>
  </property>
</Properties>
</file>